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8_общая структура\Бизнес-планирование\Факт\Сайт\1 квартал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R10" i="1"/>
  <c r="R9" i="1"/>
  <c r="R8" i="1"/>
  <c r="R7" i="1"/>
  <c r="R6" i="1"/>
  <c r="S10" i="1" l="1"/>
  <c r="S12" i="1"/>
  <c r="S9" i="1"/>
  <c r="S8" i="1"/>
  <c r="S7" i="1"/>
  <c r="S6" i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<sst xmlns="http://schemas.openxmlformats.org/spreadsheetml/2006/main" count="28" uniqueCount="28">
  <si>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</si>
  <si>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</si>
  <si>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</si>
  <si>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</si>
  <si>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</si>
  <si>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</si>
  <si>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</si>
  <si>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</si>
  <si>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</si>
  <si>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</si>
  <si>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</si>
  <si>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</si>
  <si>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</si>
  <si>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</si>
  <si>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</si>
  <si>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</si>
  <si>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</si>
  <si>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</si>
  <si>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</si>
  <si>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</si>
  <si>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</si>
  <si>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</si>
  <si>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</si>
  <si>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</si>
  <si>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</si>
  <si>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2 квартал 2018 года прогноз</t>
  </si>
  <si>
    <t>1 квартал 2018 года факт</t>
  </si>
  <si>
    <t>Прогноз финансовых результатов на 2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</si>
</sst>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/&#1054;&#1090;&#1095;&#1105;&#1090;_1&#1082;&#1074;_&#1052;&#1056;&#1057;&#1050;%20&#1070;&#1075;&#1072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3">
          <cell r="T13">
            <v>937613.42558873002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J12">
            <v>7944851.0615281696</v>
          </cell>
          <cell r="U12">
            <v>9530942.3105597105</v>
          </cell>
        </row>
        <row r="18">
          <cell r="J18">
            <v>-6784688.8240000019</v>
          </cell>
          <cell r="U18">
            <v>-7966971.745000001</v>
          </cell>
        </row>
        <row r="24">
          <cell r="J24">
            <v>1160162.237528167</v>
          </cell>
          <cell r="U24">
            <v>1563970.5655597094</v>
          </cell>
        </row>
        <row r="30">
          <cell r="J30">
            <v>-6672.0059999999994</v>
          </cell>
          <cell r="U30">
            <v>-5403.9303500000005</v>
          </cell>
        </row>
        <row r="31">
          <cell r="J31">
            <v>-162219.51</v>
          </cell>
          <cell r="U31">
            <v>-158204.16500000001</v>
          </cell>
        </row>
        <row r="33">
          <cell r="J33">
            <v>8945.0000099999997</v>
          </cell>
          <cell r="U33">
            <v>7857.2556299999997</v>
          </cell>
        </row>
        <row r="34">
          <cell r="J34">
            <v>-578726.25100000005</v>
          </cell>
          <cell r="U34">
            <v>-657548.14088000008</v>
          </cell>
        </row>
        <row r="35">
          <cell r="J35">
            <v>125</v>
          </cell>
        </row>
        <row r="36">
          <cell r="J36">
            <v>490970.52942000004</v>
          </cell>
          <cell r="U36">
            <v>335676.26773999992</v>
          </cell>
        </row>
        <row r="38">
          <cell r="J38">
            <v>-457996.44312000001</v>
          </cell>
          <cell r="U38">
            <v>-516428.08888000005</v>
          </cell>
        </row>
        <row r="45">
          <cell r="J45">
            <v>-84665.39508372813</v>
          </cell>
          <cell r="U45">
            <v>-128240.09293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RowHeight="15.75" customHeight="1" x14ac:dyDescent="0.25"/>
  <cols>
    <col min="1" max="1" width="0" hidden="1" customWidth="1"/>
    <col min="2" max="2" width="44.140625" customWidth="1"/>
    <col min="3" max="11" width="16.7109375" hidden="1" customWidth="1"/>
    <col min="12" max="19" width="16.7109375" customWidth="1"/>
  </cols>
  <sheetData>
    <row r="2" spans="2:19" ht="15.75" customHeight="1" x14ac:dyDescent="0.3">
      <c r="B2" s="1" t="s">
        <v>27</v>
      </c>
    </row>
    <row r="3" spans="2:19" ht="15.75" customHeight="1" x14ac:dyDescent="0.25">
      <c r="P3" s="6"/>
      <c r="Q3" s="6"/>
      <c r="R3" s="6"/>
      <c r="S3" s="6"/>
    </row>
    <row r="4" spans="2:19" ht="15.75" customHeight="1" x14ac:dyDescent="0.25">
      <c r="S4" t="s">
        <v>11</v>
      </c>
    </row>
    <row r="5" spans="2:19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26</v>
      </c>
      <c r="S5" s="3" t="s">
        <v>25</v>
      </c>
    </row>
    <row r="6" spans="2:19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'[4]8.ОФР'!$J$12</f>
        <v>7944851.0615281696</v>
      </c>
    </row>
    <row r="7" spans="2:19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'[4]8.ОФР'!$J$18*-1</f>
        <v>6784688.8240000019</v>
      </c>
    </row>
    <row r="8" spans="2:19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'[4]8.ОФР'!$J$24</f>
        <v>1160162.237528167</v>
      </c>
    </row>
    <row r="9" spans="2:19" ht="30.75" customHeight="1" x14ac:dyDescent="0.25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'[4]8.ОФР'!$J$30*-1+'[4]8.ОФР'!$J$31*-1</f>
        <v>168891.516</v>
      </c>
    </row>
    <row r="10" spans="2:19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'[4]8.ОФР'!$J$33+'[4]8.ОФР'!$J$34+'[4]8.ОФР'!$J$36+'[4]8.ОФР'!$J$38+'[4]8.ОФР'!$J$35</f>
        <v>-536682.16469000001</v>
      </c>
    </row>
    <row r="11" spans="2:19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>R8-R9+R10</f>
        <v>569919.76381970919</v>
      </c>
      <c r="S11" s="5">
        <f>S8-S9+S10</f>
        <v>454588.5568381669</v>
      </c>
    </row>
    <row r="12" spans="2:19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'[4]8.ОФР'!$J$45*-1</f>
        <v>84665.39508372813</v>
      </c>
    </row>
    <row r="13" spans="2:19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2">(N11-N12)</f>
        <v>22722.589169354003</v>
      </c>
      <c r="O13" s="5">
        <f t="shared" si="2"/>
        <v>3597.8935998957604</v>
      </c>
      <c r="P13" s="5">
        <f t="shared" ref="P13:Q13" si="3">(P11-P12)</f>
        <v>1482315.8072363201</v>
      </c>
      <c r="Q13" s="5">
        <f t="shared" si="3"/>
        <v>-997197.91379164858</v>
      </c>
      <c r="R13" s="5">
        <f>(R11-R12)</f>
        <v>441679.6708897092</v>
      </c>
      <c r="S13" s="5">
        <f>(S11-S12)</f>
        <v>369923.16175443877</v>
      </c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cp:lastPrinted>2016-05-19T11:01:51Z</cp:lastPrinted>
  <dcterms:created xsi:type="dcterms:W3CDTF">2015-04-02T08:39:08Z</dcterms:created>
  <dcterms:modified xsi:type="dcterms:W3CDTF">2018-05-16T13:07:07Z</dcterms:modified>
</cp:coreProperties>
</file>